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M1\Desktop\leki 2 2017\"/>
    </mc:Choice>
  </mc:AlternateContent>
  <bookViews>
    <workbookView xWindow="0" yWindow="0" windowWidth="24000" windowHeight="10425" activeTab="3"/>
  </bookViews>
  <sheets>
    <sheet name="pakiet 21A" sheetId="42" r:id="rId1"/>
    <sheet name="pakiet 21B" sheetId="86" r:id="rId2"/>
    <sheet name="pakiet 1" sheetId="87" r:id="rId3"/>
    <sheet name="pakiet 2" sheetId="88" r:id="rId4"/>
    <sheet name="Arkusz16" sheetId="81" r:id="rId5"/>
    <sheet name="Arkusz17" sheetId="82" r:id="rId6"/>
    <sheet name="Arkusz15" sheetId="1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87" l="1"/>
  <c r="I5" i="87" s="1"/>
  <c r="I6" i="87" l="1"/>
  <c r="J5" i="87"/>
  <c r="J6" i="87" s="1"/>
  <c r="H6" i="87"/>
</calcChain>
</file>

<file path=xl/sharedStrings.xml><?xml version="1.0" encoding="utf-8"?>
<sst xmlns="http://schemas.openxmlformats.org/spreadsheetml/2006/main" count="104" uniqueCount="51">
  <si>
    <t>l.p.</t>
  </si>
  <si>
    <t>j.m.</t>
  </si>
  <si>
    <t>ilość</t>
  </si>
  <si>
    <t>cena jedn. netto</t>
  </si>
  <si>
    <t>wartość netto</t>
  </si>
  <si>
    <t>podatek VAT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</si>
  <si>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</si>
  <si>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</si>
  <si>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</si>
  <si>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</si>
  <si>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</si>
  <si>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</si>
  <si>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</si>
  <si>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</si>
  <si>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</si>
  <si>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RAZEM:</t>
  </si>
  <si>
    <t>OP.</t>
  </si>
  <si>
    <t xml:space="preserve">OP. </t>
  </si>
  <si>
    <t>SZT.</t>
  </si>
  <si>
    <t>Nazwa międzynarodowa</t>
  </si>
  <si>
    <t>Nazwa handlowa</t>
  </si>
  <si>
    <t>CISATRACURIUM  BESYLATE</t>
  </si>
  <si>
    <t>NIMBEX INJ. 5MG/2,5MLX5AMP.</t>
  </si>
  <si>
    <t>FONDAPARINYX</t>
  </si>
  <si>
    <t>NADROPARIN CALCIUM</t>
  </si>
  <si>
    <t>FRAXIPARINE INJ. 0,4 ML X 10 AMP.</t>
  </si>
  <si>
    <t>ARIXTRA 2,5 MG/0,5ML X 10SZT.</t>
  </si>
  <si>
    <t>FRAXIPARINE INJ. 0,6 ML X 10 AMP.</t>
  </si>
  <si>
    <t>BUDESONIDE</t>
  </si>
  <si>
    <t>BUDERHIN AER. DO NOSA 0,05 MG/DAW.(200 DOS)</t>
  </si>
  <si>
    <t xml:space="preserve">SALBUTAMOL </t>
  </si>
  <si>
    <t>VENTOLIN AER. 0,1 MG/DAW. (200 DOS)</t>
  </si>
  <si>
    <t>PASKI DO GLUCOMETRU KOMPATYBILNE Z GLUKOMETRAMI TYPU GLUCOMAXX POSIADANYMI PRZEZ ZAMAWIAJĄCEGO
OPAKOWANIE ZAWIERAJĄCE  X 50 SZT. PASKÓW PO OTWARCIU TERMIN WAŻNOŚCI MINIMUM 6 MIESIĘCY
KAPILARA SAMOZASYSAJĄCA UMIESZCZONA NA SZCZYCIE PASKA
Z ELEKTRODĄ WSKAZUJĄCĄ DETEKCJĘ ZBYT MAŁEJ KROPLI KRWI
TEMPERATURA PRZECHOWYWANIA PASKÓW MIN 2 - MIN 32 °C
DO OFERTY PROSIMY DOŁACZYĆ CERTYFIKAT POTWIERDZAJĄCY POSIADANIE NORMY ISO 15197:2015 W PEŁNYM ZAKRESIE PRRECYZJI I DOKŁADNOŚCI ( W ORYGINALE ) WYSTAWIONY PRZEZ NIEZALEŻNE BIURO AKREDYTACYJNE</t>
  </si>
  <si>
    <t>PASKI DO GLUKOMETRU</t>
  </si>
  <si>
    <t>THIPENTAL SODIUM</t>
  </si>
  <si>
    <t>THIPENTAL 1G FIOL.</t>
  </si>
  <si>
    <t>ITRAKONAZOL</t>
  </si>
  <si>
    <t>ORUNGAL 100 MG X 28 TABL.</t>
  </si>
  <si>
    <t>TORASEMIDE</t>
  </si>
  <si>
    <t>TRIFAS 200 MG X 20 TABL.</t>
  </si>
  <si>
    <t>MYCOPHENOLATE MOFETIL</t>
  </si>
  <si>
    <t>CELLCEPT 500MG X 50 TABL.</t>
  </si>
  <si>
    <t>ZYRTEC KROPLE 20 ML</t>
  </si>
  <si>
    <t>TRIMEBUTINE MALEATE</t>
  </si>
  <si>
    <t>DEBRIDAT 100 MG X 30 TABL.</t>
  </si>
  <si>
    <t>SOLANKA PREP. ZŁOŻONY</t>
  </si>
  <si>
    <t>FRAXIPARINE INJ. 0,8 ML X 10 AMP.</t>
  </si>
  <si>
    <t>CETIRIZINE DIHYDROCHLOR.</t>
  </si>
  <si>
    <t>MOMETAZONE</t>
  </si>
  <si>
    <t>NASOMENTIN AER. DO NOSA 50 mcg/daw. 18G</t>
  </si>
  <si>
    <t>MGIEŁKA SOLANKOWA JODOWO-BROMOWA 950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</si>
</sst>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RotisSansSerif"/>
      <family val="2"/>
      <charset val="238"/>
    </font>
    <font>
      <sz val="11"/>
      <color theme="1"/>
      <name val="RotisSans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6" fillId="0" borderId="0" applyFont="0" applyFill="0" applyBorder="0" applyAlignment="0" applyProtection="0"/>
    <xf numFmtId="0" fontId="9" fillId="0" borderId="0"/>
    <xf numFmtId="44" fontId="6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11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</cellXfs>
  <cellStyles count="10">
    <cellStyle name="Dziesiętny 2" xfId="5"/>
    <cellStyle name="Normalny" xfId="0" builtinId="0"/>
    <cellStyle name="Normalny 2" xfId="6"/>
    <cellStyle name="Normalny 2 2" xfId="9"/>
    <cellStyle name="Normalny 3" xfId="2"/>
    <cellStyle name="Normalny 3 2" xfId="8"/>
    <cellStyle name="Normalny 4" xfId="4"/>
    <cellStyle name="Walutowy 2" xfId="1"/>
    <cellStyle name="Walutowy 3" xfId="3"/>
    <cellStyle name="Walutowy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0"/>
  <sheetViews>
    <sheetView view="pageLayout" zoomScaleNormal="100" workbookViewId="0">
      <selection activeCell="H5" sqref="H5:J10"/>
    </sheetView>
  </sheetViews>
  <sheetFormatPr defaultRowHeight="15"/>
  <cols>
    <col min="2" max="2" width="9" customWidth="1"/>
    <col min="3" max="3" width="26.28515625" customWidth="1"/>
    <col min="4" max="4" width="22.85546875" style="11" customWidth="1"/>
    <col min="10" max="10" width="9.5703125" bestFit="1" customWidth="1"/>
  </cols>
  <sheetData>
    <row r="4" spans="2:10" ht="38.25">
      <c r="B4" s="1" t="s">
        <v>0</v>
      </c>
      <c r="C4" s="1" t="s">
        <v>19</v>
      </c>
      <c r="D4" s="12" t="s">
        <v>20</v>
      </c>
      <c r="E4" s="1" t="s">
        <v>1</v>
      </c>
      <c r="F4" s="1" t="s">
        <v>2</v>
      </c>
      <c r="G4" s="2" t="s">
        <v>3</v>
      </c>
      <c r="H4" s="2" t="s">
        <v>4</v>
      </c>
      <c r="I4" s="2" t="s">
        <v>5</v>
      </c>
      <c r="J4" s="2" t="s">
        <v>6</v>
      </c>
    </row>
    <row r="5" spans="2:10" ht="22.5">
      <c r="B5" s="3" t="s">
        <v>7</v>
      </c>
      <c r="C5" s="4" t="s">
        <v>21</v>
      </c>
      <c r="D5" s="9" t="s">
        <v>22</v>
      </c>
      <c r="E5" s="5" t="s">
        <v>16</v>
      </c>
      <c r="F5" s="5">
        <v>170</v>
      </c>
      <c r="G5" s="10"/>
      <c r="H5" s="10"/>
      <c r="I5" s="10"/>
      <c r="J5" s="10"/>
    </row>
    <row r="6" spans="2:10" ht="22.5">
      <c r="B6" s="3" t="s">
        <v>8</v>
      </c>
      <c r="C6" s="4" t="s">
        <v>23</v>
      </c>
      <c r="D6" s="9" t="s">
        <v>26</v>
      </c>
      <c r="E6" s="5" t="s">
        <v>16</v>
      </c>
      <c r="F6" s="5">
        <v>5</v>
      </c>
      <c r="G6" s="10"/>
      <c r="H6" s="10"/>
      <c r="I6" s="10"/>
      <c r="J6" s="10"/>
    </row>
    <row r="7" spans="2:10" ht="22.5">
      <c r="B7" s="3" t="s">
        <v>9</v>
      </c>
      <c r="C7" s="4" t="s">
        <v>24</v>
      </c>
      <c r="D7" s="9" t="s">
        <v>25</v>
      </c>
      <c r="E7" s="5" t="s">
        <v>16</v>
      </c>
      <c r="F7" s="5">
        <v>150</v>
      </c>
      <c r="G7" s="10"/>
      <c r="H7" s="10"/>
      <c r="I7" s="10"/>
      <c r="J7" s="10"/>
    </row>
    <row r="8" spans="2:10" ht="22.5">
      <c r="B8" s="3" t="s">
        <v>10</v>
      </c>
      <c r="C8" s="15" t="s">
        <v>24</v>
      </c>
      <c r="D8" s="9" t="s">
        <v>27</v>
      </c>
      <c r="E8" s="5" t="s">
        <v>16</v>
      </c>
      <c r="F8" s="5">
        <v>300</v>
      </c>
      <c r="G8" s="10"/>
      <c r="H8" s="10"/>
      <c r="I8" s="10"/>
      <c r="J8" s="10"/>
    </row>
    <row r="9" spans="2:10" ht="22.5">
      <c r="B9" s="3" t="s">
        <v>11</v>
      </c>
      <c r="C9" s="15" t="s">
        <v>24</v>
      </c>
      <c r="D9" s="9" t="s">
        <v>46</v>
      </c>
      <c r="E9" s="5" t="s">
        <v>16</v>
      </c>
      <c r="F9" s="5">
        <v>40</v>
      </c>
      <c r="G9" s="10"/>
      <c r="H9" s="10"/>
      <c r="I9" s="10"/>
      <c r="J9" s="10"/>
    </row>
    <row r="10" spans="2:10">
      <c r="E10" s="6"/>
      <c r="F10" s="6"/>
      <c r="G10" s="7" t="s">
        <v>15</v>
      </c>
      <c r="H10" s="7"/>
      <c r="I10" s="8"/>
      <c r="J10" s="8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&amp;LNUMER SPRAWY: ZZP/08 /2017&amp;CPAKIET NR 21A
HEPARYNY DROBNOCZĄSTECZKOWE
 KOD CPV 33 69 70 00-2&amp;RZAŁĄCZNIK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7"/>
  <sheetViews>
    <sheetView view="pageLayout" zoomScaleNormal="100" workbookViewId="0">
      <selection activeCell="H5" sqref="H5:J8"/>
    </sheetView>
  </sheetViews>
  <sheetFormatPr defaultRowHeight="15"/>
  <cols>
    <col min="1" max="1" width="9.140625" style="11"/>
    <col min="2" max="2" width="9" style="11" customWidth="1"/>
    <col min="3" max="3" width="26.28515625" style="11" customWidth="1"/>
    <col min="4" max="4" width="22.85546875" style="11" customWidth="1"/>
    <col min="5" max="9" width="9.140625" style="11"/>
    <col min="10" max="10" width="9.5703125" style="11" bestFit="1" customWidth="1"/>
    <col min="11" max="16384" width="9.140625" style="11"/>
  </cols>
  <sheetData>
    <row r="4" spans="2:10" ht="38.25">
      <c r="B4" s="12" t="s">
        <v>0</v>
      </c>
      <c r="C4" s="12" t="s">
        <v>19</v>
      </c>
      <c r="D4" s="12" t="s">
        <v>20</v>
      </c>
      <c r="E4" s="12" t="s">
        <v>1</v>
      </c>
      <c r="F4" s="12" t="s">
        <v>2</v>
      </c>
      <c r="G4" s="13" t="s">
        <v>3</v>
      </c>
      <c r="H4" s="13" t="s">
        <v>4</v>
      </c>
      <c r="I4" s="13" t="s">
        <v>5</v>
      </c>
      <c r="J4" s="13" t="s">
        <v>6</v>
      </c>
    </row>
    <row r="5" spans="2:10" ht="22.5">
      <c r="B5" s="14" t="s">
        <v>7</v>
      </c>
      <c r="C5" s="15" t="s">
        <v>28</v>
      </c>
      <c r="D5" s="9" t="s">
        <v>29</v>
      </c>
      <c r="E5" s="16" t="s">
        <v>16</v>
      </c>
      <c r="F5" s="16">
        <v>40</v>
      </c>
      <c r="G5" s="10"/>
      <c r="H5" s="10"/>
      <c r="I5" s="10"/>
      <c r="J5" s="10"/>
    </row>
    <row r="6" spans="2:10" ht="22.5">
      <c r="B6" s="14" t="s">
        <v>8</v>
      </c>
      <c r="C6" s="15" t="s">
        <v>30</v>
      </c>
      <c r="D6" s="9" t="s">
        <v>31</v>
      </c>
      <c r="E6" s="16" t="s">
        <v>16</v>
      </c>
      <c r="F6" s="16">
        <v>15</v>
      </c>
      <c r="G6" s="10"/>
      <c r="H6" s="10"/>
      <c r="I6" s="10"/>
      <c r="J6" s="10"/>
    </row>
    <row r="7" spans="2:10">
      <c r="E7" s="17"/>
      <c r="F7" s="17"/>
      <c r="G7" s="18" t="s">
        <v>15</v>
      </c>
      <c r="H7" s="18"/>
      <c r="I7" s="19"/>
      <c r="J7" s="19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&amp;LNUMER SPRAWY: ZZP/08 /2017&amp;CPAKIET NR 21B
LEKI RÓŻNE
 KOD CPV 33 69 70 00-2&amp;RZAŁĄCZNIK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6"/>
  <sheetViews>
    <sheetView view="pageLayout" zoomScaleNormal="100" workbookViewId="0">
      <selection activeCell="F5" sqref="F5"/>
    </sheetView>
  </sheetViews>
  <sheetFormatPr defaultRowHeight="15"/>
  <cols>
    <col min="1" max="1" width="9.140625" style="11"/>
    <col min="2" max="2" width="9" style="11" customWidth="1"/>
    <col min="3" max="3" width="26.28515625" style="11" customWidth="1"/>
    <col min="4" max="4" width="22.85546875" style="11" customWidth="1"/>
    <col min="5" max="9" width="9.140625" style="11"/>
    <col min="10" max="10" width="9.5703125" style="11" bestFit="1" customWidth="1"/>
    <col min="11" max="16384" width="9.140625" style="11"/>
  </cols>
  <sheetData>
    <row r="4" spans="2:10" ht="38.25">
      <c r="B4" s="12" t="s">
        <v>0</v>
      </c>
      <c r="C4" s="12" t="s">
        <v>19</v>
      </c>
      <c r="D4" s="12" t="s">
        <v>20</v>
      </c>
      <c r="E4" s="12" t="s">
        <v>1</v>
      </c>
      <c r="F4" s="12" t="s">
        <v>2</v>
      </c>
      <c r="G4" s="13" t="s">
        <v>3</v>
      </c>
      <c r="H4" s="13" t="s">
        <v>4</v>
      </c>
      <c r="I4" s="13" t="s">
        <v>5</v>
      </c>
      <c r="J4" s="13" t="s">
        <v>6</v>
      </c>
    </row>
    <row r="5" spans="2:10" ht="337.5">
      <c r="B5" s="14" t="s">
        <v>7</v>
      </c>
      <c r="C5" s="15" t="s">
        <v>33</v>
      </c>
      <c r="D5" s="9" t="s">
        <v>32</v>
      </c>
      <c r="E5" s="16" t="s">
        <v>16</v>
      </c>
      <c r="F5" s="16">
        <v>1000</v>
      </c>
      <c r="G5" s="10"/>
      <c r="H5" s="10">
        <f>PRODUCT(F5*G5)</f>
        <v>0</v>
      </c>
      <c r="I5" s="10">
        <f>PRODUCT(0.08*H5)</f>
        <v>0</v>
      </c>
      <c r="J5" s="10">
        <f>SUM(I5,H5)</f>
        <v>0</v>
      </c>
    </row>
    <row r="6" spans="2:10">
      <c r="E6" s="17"/>
      <c r="F6" s="17"/>
      <c r="G6" s="18" t="s">
        <v>15</v>
      </c>
      <c r="H6" s="18">
        <f>SUM(H5:H5)</f>
        <v>0</v>
      </c>
      <c r="I6" s="19">
        <f>SUM(I5:I5)</f>
        <v>0</v>
      </c>
      <c r="J6" s="19">
        <f>SUM(J5:J5)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&amp;LNUMER SPRAWY: ZZP/08 /2017&amp;CPAKIET NR 1
ŚRODKI DIAGNOSTYCZNE
 KOD CPV 33 12 41 30-5&amp;RZAŁĄCZNIK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3"/>
  <sheetViews>
    <sheetView tabSelected="1" view="pageLayout" zoomScaleNormal="100" workbookViewId="0">
      <selection activeCell="D12" sqref="D12"/>
    </sheetView>
  </sheetViews>
  <sheetFormatPr defaultRowHeight="15"/>
  <cols>
    <col min="1" max="1" width="9.140625" style="11"/>
    <col min="2" max="2" width="9" style="11" customWidth="1"/>
    <col min="3" max="3" width="26.28515625" style="11" customWidth="1"/>
    <col min="4" max="4" width="22.85546875" style="11" customWidth="1"/>
    <col min="5" max="9" width="9.140625" style="11"/>
    <col min="10" max="10" width="9.5703125" style="11" bestFit="1" customWidth="1"/>
    <col min="11" max="16384" width="9.140625" style="11"/>
  </cols>
  <sheetData>
    <row r="4" spans="2:10" ht="38.25">
      <c r="B4" s="12" t="s">
        <v>0</v>
      </c>
      <c r="C4" s="12" t="s">
        <v>19</v>
      </c>
      <c r="D4" s="12" t="s">
        <v>20</v>
      </c>
      <c r="E4" s="12" t="s">
        <v>1</v>
      </c>
      <c r="F4" s="12" t="s">
        <v>2</v>
      </c>
      <c r="G4" s="13" t="s">
        <v>3</v>
      </c>
      <c r="H4" s="13" t="s">
        <v>4</v>
      </c>
      <c r="I4" s="13" t="s">
        <v>5</v>
      </c>
      <c r="J4" s="13" t="s">
        <v>6</v>
      </c>
    </row>
    <row r="5" spans="2:10">
      <c r="B5" s="25" t="s">
        <v>7</v>
      </c>
      <c r="C5" s="26" t="s">
        <v>34</v>
      </c>
      <c r="D5" s="23" t="s">
        <v>35</v>
      </c>
      <c r="E5" s="23" t="s">
        <v>18</v>
      </c>
      <c r="F5" s="28">
        <v>25</v>
      </c>
      <c r="G5" s="20"/>
      <c r="H5" s="20"/>
      <c r="I5" s="20"/>
      <c r="J5" s="20"/>
    </row>
    <row r="6" spans="2:10">
      <c r="B6" s="25" t="s">
        <v>8</v>
      </c>
      <c r="C6" s="26" t="s">
        <v>36</v>
      </c>
      <c r="D6" s="23" t="s">
        <v>37</v>
      </c>
      <c r="E6" s="23" t="s">
        <v>16</v>
      </c>
      <c r="F6" s="28">
        <v>5</v>
      </c>
      <c r="G6" s="20"/>
      <c r="H6" s="20"/>
      <c r="I6" s="20"/>
      <c r="J6" s="20"/>
    </row>
    <row r="7" spans="2:10">
      <c r="B7" s="25" t="s">
        <v>9</v>
      </c>
      <c r="C7" s="26" t="s">
        <v>38</v>
      </c>
      <c r="D7" s="23" t="s">
        <v>39</v>
      </c>
      <c r="E7" s="23" t="s">
        <v>17</v>
      </c>
      <c r="F7" s="28">
        <v>5</v>
      </c>
      <c r="G7" s="20"/>
      <c r="H7" s="20"/>
      <c r="I7" s="20"/>
      <c r="J7" s="20"/>
    </row>
    <row r="8" spans="2:10" ht="24">
      <c r="B8" s="24" t="s">
        <v>10</v>
      </c>
      <c r="C8" s="15" t="s">
        <v>40</v>
      </c>
      <c r="D8" s="27" t="s">
        <v>41</v>
      </c>
      <c r="E8" s="27" t="s">
        <v>16</v>
      </c>
      <c r="F8" s="27">
        <v>5</v>
      </c>
      <c r="G8" s="10"/>
      <c r="H8" s="10"/>
      <c r="I8" s="10"/>
      <c r="J8" s="10"/>
    </row>
    <row r="9" spans="2:10">
      <c r="B9" s="24" t="s">
        <v>11</v>
      </c>
      <c r="C9" s="15" t="s">
        <v>47</v>
      </c>
      <c r="D9" s="27" t="s">
        <v>42</v>
      </c>
      <c r="E9" s="27" t="s">
        <v>16</v>
      </c>
      <c r="F9" s="27">
        <v>5</v>
      </c>
      <c r="G9" s="10"/>
      <c r="H9" s="10"/>
      <c r="I9" s="10"/>
      <c r="J9" s="10"/>
    </row>
    <row r="10" spans="2:10" ht="24">
      <c r="B10" s="24" t="s">
        <v>12</v>
      </c>
      <c r="C10" s="15" t="s">
        <v>43</v>
      </c>
      <c r="D10" s="27" t="s">
        <v>44</v>
      </c>
      <c r="E10" s="27" t="s">
        <v>16</v>
      </c>
      <c r="F10" s="27">
        <v>5</v>
      </c>
      <c r="G10" s="10"/>
      <c r="H10" s="10"/>
      <c r="I10" s="10"/>
      <c r="J10" s="10"/>
    </row>
    <row r="11" spans="2:10" ht="24">
      <c r="B11" s="24" t="s">
        <v>13</v>
      </c>
      <c r="C11" s="15" t="s">
        <v>48</v>
      </c>
      <c r="D11" s="27" t="s">
        <v>49</v>
      </c>
      <c r="E11" s="27" t="s">
        <v>16</v>
      </c>
      <c r="F11" s="27">
        <v>10</v>
      </c>
      <c r="G11" s="10"/>
      <c r="H11" s="10"/>
      <c r="I11" s="10"/>
      <c r="J11" s="10"/>
    </row>
    <row r="12" spans="2:10" ht="36">
      <c r="B12" s="24" t="s">
        <v>14</v>
      </c>
      <c r="C12" s="15" t="s">
        <v>45</v>
      </c>
      <c r="D12" s="27" t="s">
        <v>50</v>
      </c>
      <c r="E12" s="27" t="s">
        <v>16</v>
      </c>
      <c r="F12" s="27">
        <v>10</v>
      </c>
      <c r="G12" s="10"/>
      <c r="H12" s="10"/>
      <c r="I12" s="10"/>
      <c r="J12" s="10"/>
    </row>
    <row r="13" spans="2:10">
      <c r="C13" s="21"/>
      <c r="D13" s="21"/>
      <c r="E13" s="22"/>
      <c r="F13" s="22"/>
      <c r="G13" s="18" t="s">
        <v>15</v>
      </c>
      <c r="H13" s="18"/>
      <c r="I13" s="19"/>
      <c r="J13" s="19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&amp;LNUMER SPRAWY: ZZP/08 /2017&amp;CPAKIET NR 2
LEKI RÓŻNE
 KOD CPV 33 69 70 00-2&amp;RZAŁĄCZNIK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21A</vt:lpstr>
      <vt:lpstr>pakiet 21B</vt:lpstr>
      <vt:lpstr>pakiet 1</vt:lpstr>
      <vt:lpstr>pakiet 2</vt:lpstr>
      <vt:lpstr>Arkusz16</vt:lpstr>
      <vt:lpstr>Arkusz17</vt:lpstr>
      <vt:lpstr>Arkusz15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ZAM2</dc:creator>
  <cp:lastModifiedBy>ZAM1</cp:lastModifiedBy>
  <cp:lastPrinted>2017-10-11T07:49:44Z</cp:lastPrinted>
  <dcterms:created xsi:type="dcterms:W3CDTF">2014-07-10T09:58:41Z</dcterms:created>
  <dcterms:modified xsi:type="dcterms:W3CDTF">2017-10-11T07:51:17Z</dcterms:modified>
</cp:coreProperties>
</file>